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w-my.sharepoint.com/personal/van_dang_seswater_co_uk/Documents/Van online main/VD Tariff/2024-25/Indicatives/"/>
    </mc:Choice>
  </mc:AlternateContent>
  <xr:revisionPtr revIDLastSave="0" documentId="8_{4B34815E-9A23-4B7F-8A64-AC5C76D38F1D}" xr6:coauthVersionLast="47" xr6:coauthVersionMax="47" xr10:uidLastSave="{00000000-0000-0000-0000-000000000000}"/>
  <bookViews>
    <workbookView xWindow="-108" yWindow="-108" windowWidth="23256" windowHeight="12576" xr2:uid="{945EC6CF-53D9-4652-818B-34C26FC590B8}"/>
  </bookViews>
  <sheets>
    <sheet name="NHH charges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App1bdata">#REF!</definedName>
    <definedName name="App1bIDnrs">#REF!</definedName>
    <definedName name="App1data">#REF!</definedName>
    <definedName name="App1IDnrs">#REF!</definedName>
    <definedName name="B_NFIN_All">#REF!</definedName>
    <definedName name="BW_FIN_All">#REF!</definedName>
    <definedName name="BWW_FIN_All">#REF!</definedName>
    <definedName name="C_ISF">#REF!</definedName>
    <definedName name="C_Leakage">#REF!</definedName>
    <definedName name="C_MRepair">#REF!</definedName>
    <definedName name="C_PCC">#REF!</definedName>
    <definedName name="C_PI">#REF!</definedName>
    <definedName name="C_PSR">#REF!</definedName>
    <definedName name="C_RSFinS">#REF!</definedName>
    <definedName name="C_RSRinD">#REF!</definedName>
    <definedName name="C_SC">#REF!</definedName>
    <definedName name="C_TWC">#REF!</definedName>
    <definedName name="C_UOutage">#REF!</definedName>
    <definedName name="C_WQC">#REF!</definedName>
    <definedName name="C_WSI">#REF!</definedName>
    <definedName name="CASE_ACTIVE">#REF!</definedName>
    <definedName name="CASE_COMPARISON">#REF!</definedName>
    <definedName name="ChK_Tol">#REF!</definedName>
    <definedName name="Classification_of_treatment_works">#REF!</definedName>
    <definedName name="ExampleInputRow">#REF!</definedName>
    <definedName name="F">{"bal",#N/A,FALSE,"working papers";"income",#N/A,FALSE,"working papers"}</definedName>
    <definedName name="fdraf">{"bal",#N/A,FALSE,"working papers";"income",#N/A,FALSE,"working papers"}</definedName>
    <definedName name="Fdraft">{"bal",#N/A,FALSE,"working papers";"income",#N/A,FALSE,"working papers"}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new" hidden="1">{"bal",#N/A,FALSE,"working papers";"income",#N/A,FALSE,"working papers"}</definedName>
    <definedName name="obxIssuesLog">#REF!</definedName>
    <definedName name="Pct_Tol">#REF!</definedName>
    <definedName name="ProfileInps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PBEXrevision">1</definedName>
    <definedName name="SAPBEXsysID">"BWB"</definedName>
    <definedName name="SAPBEXwbID">"49ZLUKBQR0WG29D9LLI3IBIIT"</definedName>
    <definedName name="scenario">#REF!</definedName>
    <definedName name="ScenarioPointer">#REF!</definedName>
    <definedName name="SensitivityInputs">#REF!</definedName>
    <definedName name="Supply_demand_balance_scheme_classification">#REF!</definedName>
    <definedName name="Trk_Tol">#REF!</definedName>
    <definedName name="wrn.papersdraft">{"bal",#N/A,FALSE,"working papers";"income",#N/A,FALSE,"working papers"}</definedName>
    <definedName name="wrn.wpapers.">{"bal",#N/A,FALSE,"working papers";"income",#N/A,FALSE,"working papers"}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7" i="1"/>
  <c r="C44" i="1"/>
  <c r="C43" i="1"/>
  <c r="C39" i="1"/>
  <c r="C38" i="1"/>
  <c r="C37" i="1"/>
  <c r="C36" i="1"/>
  <c r="C35" i="1"/>
  <c r="C34" i="1"/>
  <c r="C30" i="1"/>
  <c r="C29" i="1"/>
  <c r="C28" i="1"/>
  <c r="C27" i="1"/>
  <c r="C26" i="1"/>
  <c r="C25" i="1"/>
  <c r="C21" i="1"/>
  <c r="C20" i="1"/>
  <c r="C19" i="1"/>
  <c r="C18" i="1"/>
  <c r="C17" i="1"/>
  <c r="C16" i="1"/>
  <c r="C15" i="1"/>
  <c r="C14" i="1"/>
  <c r="C13" i="1"/>
  <c r="C12" i="1"/>
  <c r="C11" i="1"/>
  <c r="C10" i="1"/>
  <c r="J9" i="1"/>
  <c r="J12" i="1" s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<sst xmlns="http://schemas.openxmlformats.org/spreadsheetml/2006/main" count="221" uniqueCount="98">
  <si>
    <t>SES Water Wholesale Charges</t>
  </si>
  <si>
    <t>Measured Potable Water</t>
  </si>
  <si>
    <t>Charges applied when no supply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</si>
  <si>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</si>
  <si>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</si>
  <si>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</si>
  <si>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</si>
  <si>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</si>
  <si>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</si>
  <si>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</si>
  <si>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Vacancy charging method water</t>
  </si>
  <si>
    <t>X</t>
  </si>
  <si>
    <t>Standard consumption &lt;10ML/annum</t>
  </si>
  <si>
    <t>£/annum</t>
  </si>
  <si>
    <t>N1_ME_SD</t>
  </si>
  <si>
    <t>Standard user standing charge, Northern 1</t>
  </si>
  <si>
    <t>D7101</t>
  </si>
  <si>
    <t>Metered Potable Water Meter Fixed Charges</t>
  </si>
  <si>
    <t>Temporary disconection method water</t>
  </si>
  <si>
    <t>£/m3</t>
  </si>
  <si>
    <t>Standard user volumetric charge, Northern 1</t>
  </si>
  <si>
    <t>D7103</t>
  </si>
  <si>
    <t>Metered Potable Water Block Tariff</t>
  </si>
  <si>
    <t>N2_ME_SD</t>
  </si>
  <si>
    <t>Standard user standing charge, Northern 2</t>
  </si>
  <si>
    <t>Standard user volumetric charge, Northern 2</t>
  </si>
  <si>
    <t>SESPOT1</t>
  </si>
  <si>
    <t>SN_ME_SD</t>
  </si>
  <si>
    <t>Standard user standing charge, Southern</t>
  </si>
  <si>
    <t xml:space="preserve">Annual Standing Charge </t>
  </si>
  <si>
    <t>Standard user volumetric charge, Southern</t>
  </si>
  <si>
    <r>
      <t>Volume Charges (per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</si>
  <si>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Mid User (10 - 49 Ml at one site per charging year)</t>
  </si>
  <si>
    <t>N1_ME_MU</t>
  </si>
  <si>
    <t>Mid user standing charge, Northern 1</t>
  </si>
  <si>
    <t>D7102</t>
  </si>
  <si>
    <t>Metered Potable Water Supply Point Fixed Charges</t>
  </si>
  <si>
    <t>SESPOT2</t>
  </si>
  <si>
    <t>Mid user volumetric charge, Northern 1</t>
  </si>
  <si>
    <t>N2_ME_MU</t>
  </si>
  <si>
    <t>Mid user standing charge, Northern 2</t>
  </si>
  <si>
    <t>Mid user volumetric charge, Northern 2</t>
  </si>
  <si>
    <t>SN_ME_MU</t>
  </si>
  <si>
    <t>Mid user standing charge, Southern</t>
  </si>
  <si>
    <t>Mid user volumetric charge, Southern</t>
  </si>
  <si>
    <t>High User (&gt; 50 Ml at one site per charging year)</t>
  </si>
  <si>
    <t>N1_ME_HU</t>
  </si>
  <si>
    <t>High user standing charge, Northern 1</t>
  </si>
  <si>
    <t>High user volumetric charge, Northern 1</t>
  </si>
  <si>
    <t>N2_ME_HU</t>
  </si>
  <si>
    <t>High user standing charge, Northern 2</t>
  </si>
  <si>
    <t>High user volumetric charge, Northern 2</t>
  </si>
  <si>
    <t>SN_ME_HU</t>
  </si>
  <si>
    <t>High user standing charge, Southern</t>
  </si>
  <si>
    <t>High user volumetric charge, Southern</t>
  </si>
  <si>
    <t>Unmeasured Potable Water</t>
  </si>
  <si>
    <t>Commercial licence fee</t>
  </si>
  <si>
    <t>N1_UM_CL</t>
  </si>
  <si>
    <t>D7251</t>
  </si>
  <si>
    <t>Unmeasured water fixed charge</t>
  </si>
  <si>
    <t>Mixed licence fee</t>
  </si>
  <si>
    <t>N1_UM_ML</t>
  </si>
  <si>
    <t>Standing charge base on rateable value</t>
  </si>
  <si>
    <t>N2_UM_RV</t>
  </si>
  <si>
    <t>Standing charge, Northern 2</t>
  </si>
  <si>
    <t>SN_UM_RV</t>
  </si>
  <si>
    <t>Standing charge, Southern</t>
  </si>
  <si>
    <t>Variable Charge (per £ of RV)</t>
  </si>
  <si>
    <t>£/RV</t>
  </si>
  <si>
    <t>Rateable value, Northern 2</t>
  </si>
  <si>
    <t>D7252</t>
  </si>
  <si>
    <t>Unmeasured water RV poundage</t>
  </si>
  <si>
    <t>Rateable value, Southern</t>
  </si>
  <si>
    <t>Assessed Water</t>
  </si>
  <si>
    <t>Assessed water fixed charge, Northern 1</t>
  </si>
  <si>
    <t>N1_AV</t>
  </si>
  <si>
    <t>D7201</t>
  </si>
  <si>
    <t>Assessed water fixed charge</t>
  </si>
  <si>
    <t>Assessed water fixed charge, Northern 2</t>
  </si>
  <si>
    <t>N2_AV</t>
  </si>
  <si>
    <t>Assessed water fixed charge, Southern</t>
  </si>
  <si>
    <t>SN_AV</t>
  </si>
  <si>
    <t>Assessed water volumetric charge, Northern 1</t>
  </si>
  <si>
    <t>Assessed volumetric charge, Northern 1</t>
  </si>
  <si>
    <t>D7203</t>
  </si>
  <si>
    <t>Assessed water volumetric charge</t>
  </si>
  <si>
    <t>Assessed water volumetric charge, Northern 2</t>
  </si>
  <si>
    <t>Assessed volumetric charge, Northern 2</t>
  </si>
  <si>
    <t>Assessed water volumetric charge, Southern</t>
  </si>
  <si>
    <t>Assessed volumetric charge, Southern</t>
  </si>
  <si>
    <t>Others</t>
  </si>
  <si>
    <t xml:space="preserve">Religious building, Caravan (unrated), Flushing chamber, Pumping station, Standpipe </t>
  </si>
  <si>
    <t xml:space="preserve">N1-UM-MC </t>
  </si>
  <si>
    <t>Miscellaneous, Northern 1</t>
  </si>
  <si>
    <t>Field supply, Cleansing supply</t>
  </si>
  <si>
    <t>N1-UM-FC</t>
  </si>
  <si>
    <t>Field supply, Cleansing supply, Northern 1</t>
  </si>
  <si>
    <t>Other special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</si>
</sst>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0_);_(* \(#,##0.0000\);_(* &quot;-&quot;??_);_(@_)"/>
    <numFmt numFmtId="166" formatCode="&quot;£&quot;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top"/>
    </xf>
    <xf numFmtId="165" fontId="0" fillId="0" borderId="6" xfId="1" applyNumberFormat="1" applyFont="1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center"/>
    </xf>
    <xf numFmtId="0" fontId="0" fillId="0" borderId="0" xfId="0" applyAlignment="1">
      <alignment vertical="top"/>
    </xf>
    <xf numFmtId="165" fontId="0" fillId="0" borderId="0" xfId="1" applyNumberFormat="1" applyFon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top"/>
    </xf>
    <xf numFmtId="165" fontId="0" fillId="0" borderId="11" xfId="1" applyNumberFormat="1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/>
    <xf numFmtId="166" fontId="0" fillId="0" borderId="12" xfId="0" applyNumberFormat="1" applyBorder="1"/>
    <xf numFmtId="0" fontId="6" fillId="0" borderId="8" xfId="2" applyFont="1" applyBorder="1" applyAlignment="1">
      <alignment vertical="center" wrapText="1"/>
    </xf>
    <xf numFmtId="166" fontId="0" fillId="0" borderId="7" xfId="0" applyNumberFormat="1" applyBorder="1"/>
    <xf numFmtId="0" fontId="6" fillId="0" borderId="5" xfId="2" applyFont="1" applyBorder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0" fillId="0" borderId="8" xfId="0" applyBorder="1"/>
    <xf numFmtId="165" fontId="0" fillId="0" borderId="0" xfId="1" applyNumberFormat="1" applyFont="1" applyBorder="1"/>
    <xf numFmtId="0" fontId="0" fillId="0" borderId="9" xfId="0" applyBorder="1"/>
    <xf numFmtId="0" fontId="0" fillId="0" borderId="5" xfId="0" applyBorder="1" applyAlignment="1">
      <alignment horizontal="left" vertical="center"/>
    </xf>
    <xf numFmtId="0" fontId="0" fillId="0" borderId="6" xfId="0" applyBorder="1"/>
    <xf numFmtId="165" fontId="0" fillId="0" borderId="6" xfId="1" applyNumberFormat="1" applyFont="1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165" fontId="0" fillId="0" borderId="11" xfId="1" applyNumberFormat="1" applyFont="1" applyBorder="1"/>
    <xf numFmtId="0" fontId="0" fillId="0" borderId="12" xfId="0" applyBorder="1"/>
    <xf numFmtId="165" fontId="0" fillId="0" borderId="0" xfId="0" applyNumberFormat="1"/>
    <xf numFmtId="0" fontId="4" fillId="2" borderId="5" xfId="0" applyFont="1" applyFill="1" applyBorder="1"/>
    <xf numFmtId="0" fontId="4" fillId="2" borderId="6" xfId="0" applyFont="1" applyFill="1" applyBorder="1"/>
    <xf numFmtId="165" fontId="4" fillId="2" borderId="6" xfId="0" applyNumberFormat="1" applyFont="1" applyFill="1" applyBorder="1"/>
    <xf numFmtId="0" fontId="4" fillId="2" borderId="7" xfId="0" applyFont="1" applyFill="1" applyBorder="1"/>
    <xf numFmtId="165" fontId="0" fillId="0" borderId="6" xfId="1" applyNumberFormat="1" applyFont="1" applyFill="1" applyBorder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0" fontId="0" fillId="0" borderId="8" xfId="0" applyBorder="1" applyAlignment="1">
      <alignment vertical="top" wrapText="1"/>
    </xf>
    <xf numFmtId="165" fontId="0" fillId="0" borderId="0" xfId="1" applyNumberFormat="1" applyFont="1" applyBorder="1" applyAlignment="1">
      <alignment vertical="top"/>
    </xf>
    <xf numFmtId="0" fontId="6" fillId="0" borderId="5" xfId="2" applyFont="1" applyBorder="1"/>
    <xf numFmtId="165" fontId="0" fillId="0" borderId="7" xfId="1" applyNumberFormat="1" applyFont="1" applyBorder="1"/>
    <xf numFmtId="0" fontId="7" fillId="0" borderId="8" xfId="2" applyBorder="1"/>
    <xf numFmtId="165" fontId="0" fillId="0" borderId="9" xfId="1" applyNumberFormat="1" applyFont="1" applyBorder="1"/>
    <xf numFmtId="0" fontId="7" fillId="0" borderId="10" xfId="2" applyBorder="1"/>
    <xf numFmtId="165" fontId="0" fillId="0" borderId="12" xfId="1" applyNumberFormat="1" applyFont="1" applyBorder="1"/>
  </cellXfs>
  <cellStyles count="3">
    <cellStyle name="Comma" xfId="1" builtinId="3"/>
    <cellStyle name="Normal" xfId="0" builtinId="0"/>
    <cellStyle name="Normal 2" xfId="2" xr:uid="{B895E624-DCB0-4265-A18F-25432230EB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nD\OneDrive%20-%20SES%20Water\Van%20online%20main\VD%20Tariff\2024-25\Tariff%202024-25%20v2.xlsx" TargetMode="External"/><Relationship Id="rId1" Type="http://schemas.openxmlformats.org/officeDocument/2006/relationships/externalLinkPath" Target="file:///C:\Users\VanD\OneDrive%20-%20SES%20Water\Van%20online%20main\VD%20Tariff\2024-25\Tariff%202024-25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Model Map"/>
      <sheetName val="Tariff Cycle"/>
      <sheetName val="CPIH"/>
      <sheetName val="PY HH charges"/>
      <sheetName val="PY NHH charges"/>
      <sheetName val="Revenue 2024-25"/>
      <sheetName val="HHs"/>
      <sheetName val="NHHs"/>
      <sheetName val="HHestimate"/>
      <sheetName val="NHHestimate"/>
      <sheetName val="Modelling"/>
      <sheetName val="P&amp;l"/>
      <sheetName val="Output for uploading"/>
      <sheetName val="HH charges"/>
      <sheetName val="NHH charges"/>
      <sheetName val="Avgbill2024-25 Ofwat"/>
      <sheetName val="AvgHH bill 2024-25"/>
      <sheetName val="AvgHH bill 2023-24"/>
      <sheetName val="Typical measured"/>
      <sheetName val="Typical unmeasured"/>
      <sheetName val="Typical bill"/>
      <sheetName val="Tariff_Description"/>
      <sheetName val="Tariff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4">
          <cell r="H94">
            <v>0.9483946657801281</v>
          </cell>
        </row>
      </sheetData>
      <sheetData sheetId="12"/>
      <sheetData sheetId="13">
        <row r="23">
          <cell r="B23">
            <v>1.290983821814448</v>
          </cell>
          <cell r="C23">
            <v>1.290983821814448</v>
          </cell>
          <cell r="D23">
            <v>1.290983821814448</v>
          </cell>
          <cell r="E23">
            <v>1.3301591194956779</v>
          </cell>
          <cell r="F23">
            <v>1.3301591194956779</v>
          </cell>
          <cell r="G23">
            <v>1.7057458017628202</v>
          </cell>
        </row>
        <row r="24">
          <cell r="B24">
            <v>1205.1043318812401</v>
          </cell>
          <cell r="C24">
            <v>1205.1043318812401</v>
          </cell>
          <cell r="D24">
            <v>1754.1265608892618</v>
          </cell>
          <cell r="E24">
            <v>1.1676928321723874</v>
          </cell>
          <cell r="F24">
            <v>1.1676928321723874</v>
          </cell>
          <cell r="G24">
            <v>1.4927102887867159</v>
          </cell>
        </row>
        <row r="25">
          <cell r="B25">
            <v>3976.0166099581133</v>
          </cell>
          <cell r="C25">
            <v>3976.0166099581133</v>
          </cell>
          <cell r="D25">
            <v>5423.453420633884</v>
          </cell>
          <cell r="E25">
            <v>1.112618922579141</v>
          </cell>
          <cell r="F25">
            <v>1.112618922579141</v>
          </cell>
          <cell r="G25">
            <v>1.4262417772086602</v>
          </cell>
        </row>
        <row r="27">
          <cell r="B27">
            <v>11.329398260097783</v>
          </cell>
          <cell r="C27">
            <v>11.329398260097783</v>
          </cell>
          <cell r="D27">
            <v>11.329398260097783</v>
          </cell>
          <cell r="E27">
            <v>1.3804020376205406</v>
          </cell>
          <cell r="F27">
            <v>1.3804020376205406</v>
          </cell>
          <cell r="G27">
            <v>1.7736734671065704</v>
          </cell>
        </row>
        <row r="28">
          <cell r="C28">
            <v>35.611957095830746</v>
          </cell>
          <cell r="D28">
            <v>35.611957095830746</v>
          </cell>
          <cell r="F28">
            <v>0.68353787002797806</v>
          </cell>
          <cell r="G28">
            <v>1.1265314622799192</v>
          </cell>
        </row>
        <row r="30">
          <cell r="B30">
            <v>112.51122417573471</v>
          </cell>
        </row>
        <row r="31">
          <cell r="B31">
            <v>372.93632551451572</v>
          </cell>
        </row>
        <row r="32">
          <cell r="B32">
            <v>71.052623880203981</v>
          </cell>
        </row>
        <row r="33">
          <cell r="B33">
            <v>143.44660917845107</v>
          </cell>
        </row>
        <row r="37">
          <cell r="B37">
            <v>0.9483946657801281</v>
          </cell>
        </row>
        <row r="38">
          <cell r="B38">
            <v>1.0107780026557076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3672-F522-4BB2-8D7D-78C492E3B794}">
  <sheetPr>
    <tabColor rgb="FFA5EA2A"/>
  </sheetPr>
  <dimension ref="A1:L48"/>
  <sheetViews>
    <sheetView tabSelected="1" topLeftCell="A28" zoomScale="80" zoomScaleNormal="80" workbookViewId="0">
      <selection activeCell="D43" sqref="D43"/>
    </sheetView>
  </sheetViews>
  <sheetFormatPr defaultRowHeight="14.4" x14ac:dyDescent="0.3"/>
  <cols>
    <col min="1" max="1" width="33.44140625" customWidth="1"/>
    <col min="2" max="2" width="9.44140625" customWidth="1"/>
    <col min="3" max="3" width="11.44140625" bestFit="1" customWidth="1"/>
    <col min="4" max="4" width="17" customWidth="1"/>
    <col min="5" max="5" width="38.44140625" customWidth="1"/>
    <col min="6" max="6" width="10.88671875" customWidth="1"/>
    <col min="7" max="7" width="45.44140625" customWidth="1"/>
    <col min="8" max="8" width="3.88671875" customWidth="1"/>
    <col min="9" max="9" width="35.109375" customWidth="1"/>
    <col min="10" max="10" width="20.44140625" customWidth="1"/>
    <col min="11" max="11" width="18.44140625" customWidth="1"/>
    <col min="12" max="12" width="20.44140625" customWidth="1"/>
    <col min="13" max="13" width="10.44140625" customWidth="1"/>
    <col min="14" max="14" width="10.109375" customWidth="1"/>
  </cols>
  <sheetData>
    <row r="1" spans="1:12" x14ac:dyDescent="0.3">
      <c r="A1" s="1" t="s">
        <v>0</v>
      </c>
    </row>
    <row r="2" spans="1:12" x14ac:dyDescent="0.3">
      <c r="A2" s="2" t="s">
        <v>1</v>
      </c>
      <c r="I2" s="2" t="s">
        <v>2</v>
      </c>
    </row>
    <row r="3" spans="1:12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I3" s="6" t="s">
        <v>10</v>
      </c>
      <c r="J3" s="7"/>
      <c r="K3" s="7"/>
      <c r="L3" s="7" t="s">
        <v>11</v>
      </c>
    </row>
    <row r="4" spans="1:12" x14ac:dyDescent="0.3">
      <c r="A4" s="8" t="s">
        <v>12</v>
      </c>
      <c r="B4" s="9" t="s">
        <v>13</v>
      </c>
      <c r="C4" s="10">
        <f>+'[1]Output for uploading'!B23</f>
        <v>1.290983821814448</v>
      </c>
      <c r="D4" s="9" t="s">
        <v>14</v>
      </c>
      <c r="E4" s="9" t="s">
        <v>15</v>
      </c>
      <c r="F4" s="9" t="s">
        <v>16</v>
      </c>
      <c r="G4" s="11" t="s">
        <v>17</v>
      </c>
      <c r="I4" s="6" t="s">
        <v>18</v>
      </c>
      <c r="J4" s="7"/>
      <c r="K4" s="7" t="s">
        <v>11</v>
      </c>
      <c r="L4" s="7"/>
    </row>
    <row r="5" spans="1:12" x14ac:dyDescent="0.3">
      <c r="A5" s="12"/>
      <c r="B5" s="13" t="s">
        <v>19</v>
      </c>
      <c r="C5" s="14">
        <f>+'[1]Output for uploading'!E23</f>
        <v>1.3301591194956779</v>
      </c>
      <c r="D5" s="13" t="s">
        <v>14</v>
      </c>
      <c r="E5" s="13" t="s">
        <v>20</v>
      </c>
      <c r="F5" s="13" t="s">
        <v>21</v>
      </c>
      <c r="G5" s="15" t="s">
        <v>22</v>
      </c>
    </row>
    <row r="6" spans="1:12" x14ac:dyDescent="0.3">
      <c r="A6" s="12"/>
      <c r="B6" s="13" t="s">
        <v>13</v>
      </c>
      <c r="C6" s="14">
        <f>+'[1]Output for uploading'!C23</f>
        <v>1.290983821814448</v>
      </c>
      <c r="D6" s="13" t="s">
        <v>23</v>
      </c>
      <c r="E6" s="13" t="s">
        <v>24</v>
      </c>
      <c r="F6" s="13" t="s">
        <v>16</v>
      </c>
      <c r="G6" s="15" t="s">
        <v>17</v>
      </c>
    </row>
    <row r="7" spans="1:12" x14ac:dyDescent="0.3">
      <c r="A7" s="12"/>
      <c r="B7" s="13" t="s">
        <v>19</v>
      </c>
      <c r="C7" s="14">
        <f>+'[1]Output for uploading'!F23</f>
        <v>1.3301591194956779</v>
      </c>
      <c r="D7" s="13" t="s">
        <v>23</v>
      </c>
      <c r="E7" s="13" t="s">
        <v>25</v>
      </c>
      <c r="F7" s="13" t="s">
        <v>21</v>
      </c>
      <c r="G7" s="15" t="s">
        <v>22</v>
      </c>
      <c r="I7" t="s">
        <v>26</v>
      </c>
    </row>
    <row r="8" spans="1:12" x14ac:dyDescent="0.3">
      <c r="A8" s="12"/>
      <c r="B8" s="13" t="s">
        <v>13</v>
      </c>
      <c r="C8" s="14">
        <f>+'[1]Output for uploading'!D23</f>
        <v>1.290983821814448</v>
      </c>
      <c r="D8" s="13" t="s">
        <v>27</v>
      </c>
      <c r="E8" s="13" t="s">
        <v>28</v>
      </c>
      <c r="F8" s="13" t="s">
        <v>16</v>
      </c>
      <c r="G8" s="15" t="s">
        <v>17</v>
      </c>
      <c r="I8" s="16" t="s">
        <v>29</v>
      </c>
      <c r="J8" s="17">
        <v>0</v>
      </c>
    </row>
    <row r="9" spans="1:12" ht="16.2" x14ac:dyDescent="0.3">
      <c r="A9" s="18"/>
      <c r="B9" s="19" t="s">
        <v>19</v>
      </c>
      <c r="C9" s="20">
        <f>+'[1]Output for uploading'!G23</f>
        <v>1.7057458017628202</v>
      </c>
      <c r="D9" s="19" t="s">
        <v>27</v>
      </c>
      <c r="E9" s="19" t="s">
        <v>30</v>
      </c>
      <c r="F9" s="19" t="s">
        <v>21</v>
      </c>
      <c r="G9" s="21" t="s">
        <v>22</v>
      </c>
      <c r="I9" s="22" t="s">
        <v>31</v>
      </c>
      <c r="J9" s="23">
        <f>+[1]Modelling!H94</f>
        <v>0.9483946657801281</v>
      </c>
    </row>
    <row r="10" spans="1:12" ht="19.350000000000001" customHeight="1" x14ac:dyDescent="0.3">
      <c r="A10" s="24" t="s">
        <v>32</v>
      </c>
      <c r="B10" s="13" t="s">
        <v>13</v>
      </c>
      <c r="C10" s="14">
        <f>+'[1]Output for uploading'!B24</f>
        <v>1205.1043318812401</v>
      </c>
      <c r="D10" s="13" t="s">
        <v>33</v>
      </c>
      <c r="E10" s="13" t="s">
        <v>34</v>
      </c>
      <c r="F10" s="13" t="s">
        <v>35</v>
      </c>
      <c r="G10" s="15" t="s">
        <v>36</v>
      </c>
      <c r="I10" t="s">
        <v>37</v>
      </c>
    </row>
    <row r="11" spans="1:12" x14ac:dyDescent="0.3">
      <c r="A11" s="24"/>
      <c r="B11" s="13" t="s">
        <v>19</v>
      </c>
      <c r="C11" s="14">
        <f>+'[1]Output for uploading'!E24</f>
        <v>1.1676928321723874</v>
      </c>
      <c r="D11" s="13" t="s">
        <v>33</v>
      </c>
      <c r="E11" s="13" t="s">
        <v>38</v>
      </c>
      <c r="F11" s="13" t="s">
        <v>21</v>
      </c>
      <c r="G11" s="15" t="s">
        <v>22</v>
      </c>
      <c r="I11" s="16" t="s">
        <v>29</v>
      </c>
      <c r="J11" s="25"/>
    </row>
    <row r="12" spans="1:12" ht="16.2" x14ac:dyDescent="0.3">
      <c r="A12" s="24"/>
      <c r="B12" s="13" t="s">
        <v>13</v>
      </c>
      <c r="C12" s="14">
        <f>+'[1]Output for uploading'!C24</f>
        <v>1205.1043318812401</v>
      </c>
      <c r="D12" s="13" t="s">
        <v>39</v>
      </c>
      <c r="E12" s="13" t="s">
        <v>40</v>
      </c>
      <c r="F12" s="13" t="s">
        <v>35</v>
      </c>
      <c r="G12" s="15" t="s">
        <v>36</v>
      </c>
      <c r="I12" s="22" t="s">
        <v>31</v>
      </c>
      <c r="J12" s="23">
        <f>+J9</f>
        <v>0.9483946657801281</v>
      </c>
    </row>
    <row r="13" spans="1:12" x14ac:dyDescent="0.3">
      <c r="A13" s="24"/>
      <c r="B13" s="13" t="s">
        <v>19</v>
      </c>
      <c r="C13" s="14">
        <f>+'[1]Output for uploading'!F24</f>
        <v>1.1676928321723874</v>
      </c>
      <c r="D13" s="13" t="s">
        <v>39</v>
      </c>
      <c r="E13" s="13" t="s">
        <v>41</v>
      </c>
      <c r="F13" s="13" t="s">
        <v>21</v>
      </c>
      <c r="G13" s="15" t="s">
        <v>22</v>
      </c>
    </row>
    <row r="14" spans="1:12" x14ac:dyDescent="0.3">
      <c r="A14" s="24"/>
      <c r="B14" s="13" t="s">
        <v>13</v>
      </c>
      <c r="C14" s="14">
        <f>+'[1]Output for uploading'!D24</f>
        <v>1754.1265608892618</v>
      </c>
      <c r="D14" s="13" t="s">
        <v>42</v>
      </c>
      <c r="E14" s="13" t="s">
        <v>43</v>
      </c>
      <c r="F14" s="13" t="s">
        <v>35</v>
      </c>
      <c r="G14" s="15" t="s">
        <v>36</v>
      </c>
    </row>
    <row r="15" spans="1:12" x14ac:dyDescent="0.3">
      <c r="A15" s="24"/>
      <c r="B15" s="13" t="s">
        <v>19</v>
      </c>
      <c r="C15" s="14">
        <f>+'[1]Output for uploading'!G24</f>
        <v>1.4927102887867159</v>
      </c>
      <c r="D15" s="13" t="s">
        <v>42</v>
      </c>
      <c r="E15" s="13" t="s">
        <v>44</v>
      </c>
      <c r="F15" s="13" t="s">
        <v>21</v>
      </c>
      <c r="G15" s="15" t="s">
        <v>22</v>
      </c>
    </row>
    <row r="16" spans="1:12" ht="18" customHeight="1" x14ac:dyDescent="0.3">
      <c r="A16" s="26" t="s">
        <v>45</v>
      </c>
      <c r="B16" s="9" t="s">
        <v>13</v>
      </c>
      <c r="C16" s="10">
        <f>+'[1]Output for uploading'!B25</f>
        <v>3976.0166099581133</v>
      </c>
      <c r="D16" s="9" t="s">
        <v>46</v>
      </c>
      <c r="E16" s="9" t="s">
        <v>47</v>
      </c>
      <c r="F16" s="9" t="s">
        <v>35</v>
      </c>
      <c r="G16" s="11" t="s">
        <v>36</v>
      </c>
    </row>
    <row r="17" spans="1:7" ht="15" customHeight="1" x14ac:dyDescent="0.3">
      <c r="A17" s="24"/>
      <c r="B17" s="13" t="s">
        <v>19</v>
      </c>
      <c r="C17" s="14">
        <f>+'[1]Output for uploading'!E25</f>
        <v>1.112618922579141</v>
      </c>
      <c r="D17" s="13" t="s">
        <v>46</v>
      </c>
      <c r="E17" s="13" t="s">
        <v>48</v>
      </c>
      <c r="F17" s="13" t="s">
        <v>21</v>
      </c>
      <c r="G17" s="15" t="s">
        <v>22</v>
      </c>
    </row>
    <row r="18" spans="1:7" x14ac:dyDescent="0.3">
      <c r="A18" s="24"/>
      <c r="B18" s="13" t="s">
        <v>13</v>
      </c>
      <c r="C18" s="14">
        <f>+'[1]Output for uploading'!C25</f>
        <v>3976.0166099581133</v>
      </c>
      <c r="D18" s="13" t="s">
        <v>49</v>
      </c>
      <c r="E18" s="13" t="s">
        <v>50</v>
      </c>
      <c r="F18" s="13" t="s">
        <v>35</v>
      </c>
      <c r="G18" s="15" t="s">
        <v>36</v>
      </c>
    </row>
    <row r="19" spans="1:7" x14ac:dyDescent="0.3">
      <c r="A19" s="24"/>
      <c r="B19" s="13" t="s">
        <v>19</v>
      </c>
      <c r="C19" s="14">
        <f>+'[1]Output for uploading'!F25</f>
        <v>1.112618922579141</v>
      </c>
      <c r="D19" s="13" t="s">
        <v>49</v>
      </c>
      <c r="E19" s="13" t="s">
        <v>51</v>
      </c>
      <c r="F19" s="13" t="s">
        <v>21</v>
      </c>
      <c r="G19" s="15" t="s">
        <v>22</v>
      </c>
    </row>
    <row r="20" spans="1:7" x14ac:dyDescent="0.3">
      <c r="A20" s="24"/>
      <c r="B20" s="13" t="s">
        <v>13</v>
      </c>
      <c r="C20" s="14">
        <f>+'[1]Output for uploading'!D25</f>
        <v>5423.453420633884</v>
      </c>
      <c r="D20" s="13" t="s">
        <v>52</v>
      </c>
      <c r="E20" s="13" t="s">
        <v>53</v>
      </c>
      <c r="F20" s="13" t="s">
        <v>35</v>
      </c>
      <c r="G20" s="15" t="s">
        <v>36</v>
      </c>
    </row>
    <row r="21" spans="1:7" x14ac:dyDescent="0.3">
      <c r="A21" s="27"/>
      <c r="B21" s="19" t="s">
        <v>19</v>
      </c>
      <c r="C21" s="20">
        <f>+'[1]Output for uploading'!G25</f>
        <v>1.4262417772086602</v>
      </c>
      <c r="D21" s="19" t="s">
        <v>52</v>
      </c>
      <c r="E21" s="19" t="s">
        <v>54</v>
      </c>
      <c r="F21" s="19" t="s">
        <v>21</v>
      </c>
      <c r="G21" s="21" t="s">
        <v>22</v>
      </c>
    </row>
    <row r="23" spans="1:7" x14ac:dyDescent="0.3">
      <c r="A23" s="2" t="s">
        <v>55</v>
      </c>
    </row>
    <row r="24" spans="1:7" x14ac:dyDescent="0.3">
      <c r="A24" s="3" t="s">
        <v>3</v>
      </c>
      <c r="B24" s="4" t="s">
        <v>4</v>
      </c>
      <c r="C24" s="4" t="s">
        <v>5</v>
      </c>
      <c r="D24" s="4" t="s">
        <v>6</v>
      </c>
      <c r="E24" s="4" t="s">
        <v>7</v>
      </c>
      <c r="F24" s="4" t="s">
        <v>8</v>
      </c>
      <c r="G24" s="5" t="s">
        <v>9</v>
      </c>
    </row>
    <row r="25" spans="1:7" x14ac:dyDescent="0.3">
      <c r="A25" s="28" t="s">
        <v>56</v>
      </c>
      <c r="B25" t="s">
        <v>13</v>
      </c>
      <c r="C25" s="29">
        <f>+'[1]Output for uploading'!B30</f>
        <v>112.51122417573471</v>
      </c>
      <c r="D25" t="s">
        <v>57</v>
      </c>
      <c r="E25" t="s">
        <v>56</v>
      </c>
      <c r="F25" t="s">
        <v>58</v>
      </c>
      <c r="G25" s="30" t="s">
        <v>59</v>
      </c>
    </row>
    <row r="26" spans="1:7" x14ac:dyDescent="0.3">
      <c r="A26" s="28" t="s">
        <v>60</v>
      </c>
      <c r="B26" t="s">
        <v>13</v>
      </c>
      <c r="C26" s="29">
        <f>+'[1]Output for uploading'!B31</f>
        <v>372.93632551451572</v>
      </c>
      <c r="D26" t="s">
        <v>61</v>
      </c>
      <c r="E26" t="s">
        <v>60</v>
      </c>
      <c r="F26" t="s">
        <v>58</v>
      </c>
      <c r="G26" s="30" t="s">
        <v>59</v>
      </c>
    </row>
    <row r="27" spans="1:7" x14ac:dyDescent="0.3">
      <c r="A27" s="31" t="s">
        <v>62</v>
      </c>
      <c r="B27" s="32" t="s">
        <v>13</v>
      </c>
      <c r="C27" s="33">
        <f>+'[1]Output for uploading'!C28</f>
        <v>35.611957095830746</v>
      </c>
      <c r="D27" s="32" t="s">
        <v>63</v>
      </c>
      <c r="E27" s="32" t="s">
        <v>64</v>
      </c>
      <c r="F27" s="32" t="s">
        <v>58</v>
      </c>
      <c r="G27" s="17" t="s">
        <v>59</v>
      </c>
    </row>
    <row r="28" spans="1:7" x14ac:dyDescent="0.3">
      <c r="A28" s="34"/>
      <c r="B28" s="35" t="s">
        <v>13</v>
      </c>
      <c r="C28" s="36">
        <f>+'[1]Output for uploading'!D28</f>
        <v>35.611957095830746</v>
      </c>
      <c r="D28" s="35" t="s">
        <v>65</v>
      </c>
      <c r="E28" s="35" t="s">
        <v>66</v>
      </c>
      <c r="F28" s="35" t="s">
        <v>58</v>
      </c>
      <c r="G28" s="37" t="s">
        <v>59</v>
      </c>
    </row>
    <row r="29" spans="1:7" x14ac:dyDescent="0.3">
      <c r="A29" s="12" t="s">
        <v>67</v>
      </c>
      <c r="B29" t="s">
        <v>68</v>
      </c>
      <c r="C29" s="29">
        <f>+'[1]Output for uploading'!F28</f>
        <v>0.68353787002797806</v>
      </c>
      <c r="D29" t="s">
        <v>63</v>
      </c>
      <c r="E29" t="s">
        <v>69</v>
      </c>
      <c r="F29" t="s">
        <v>70</v>
      </c>
      <c r="G29" s="30" t="s">
        <v>71</v>
      </c>
    </row>
    <row r="30" spans="1:7" x14ac:dyDescent="0.3">
      <c r="A30" s="18"/>
      <c r="B30" s="35" t="s">
        <v>68</v>
      </c>
      <c r="C30" s="36">
        <f>+'[1]Output for uploading'!G28</f>
        <v>1.1265314622799192</v>
      </c>
      <c r="D30" s="35" t="s">
        <v>65</v>
      </c>
      <c r="E30" s="35" t="s">
        <v>72</v>
      </c>
      <c r="F30" s="35" t="s">
        <v>70</v>
      </c>
      <c r="G30" s="37" t="s">
        <v>71</v>
      </c>
    </row>
    <row r="31" spans="1:7" x14ac:dyDescent="0.3">
      <c r="C31" s="38"/>
    </row>
    <row r="32" spans="1:7" x14ac:dyDescent="0.3">
      <c r="A32" s="2" t="s">
        <v>73</v>
      </c>
      <c r="C32" s="38"/>
    </row>
    <row r="33" spans="1:7" x14ac:dyDescent="0.3">
      <c r="A33" s="39" t="s">
        <v>3</v>
      </c>
      <c r="B33" s="40" t="s">
        <v>4</v>
      </c>
      <c r="C33" s="41" t="s">
        <v>5</v>
      </c>
      <c r="D33" s="40" t="s">
        <v>6</v>
      </c>
      <c r="E33" s="40" t="s">
        <v>7</v>
      </c>
      <c r="F33" s="40" t="s">
        <v>8</v>
      </c>
      <c r="G33" s="42" t="s">
        <v>9</v>
      </c>
    </row>
    <row r="34" spans="1:7" x14ac:dyDescent="0.3">
      <c r="A34" s="16" t="s">
        <v>74</v>
      </c>
      <c r="B34" s="32" t="s">
        <v>13</v>
      </c>
      <c r="C34" s="43">
        <f>+'[1]Output for uploading'!B27</f>
        <v>11.329398260097783</v>
      </c>
      <c r="D34" s="32" t="s">
        <v>75</v>
      </c>
      <c r="E34" s="32" t="s">
        <v>74</v>
      </c>
      <c r="F34" s="32" t="s">
        <v>76</v>
      </c>
      <c r="G34" s="17" t="s">
        <v>77</v>
      </c>
    </row>
    <row r="35" spans="1:7" x14ac:dyDescent="0.3">
      <c r="A35" s="28" t="s">
        <v>78</v>
      </c>
      <c r="B35" t="s">
        <v>13</v>
      </c>
      <c r="C35" s="44">
        <f>+'[1]Output for uploading'!C27</f>
        <v>11.329398260097783</v>
      </c>
      <c r="D35" t="s">
        <v>79</v>
      </c>
      <c r="E35" t="s">
        <v>78</v>
      </c>
      <c r="F35" t="s">
        <v>76</v>
      </c>
      <c r="G35" s="30" t="s">
        <v>77</v>
      </c>
    </row>
    <row r="36" spans="1:7" x14ac:dyDescent="0.3">
      <c r="A36" s="28" t="s">
        <v>80</v>
      </c>
      <c r="B36" t="s">
        <v>13</v>
      </c>
      <c r="C36" s="44">
        <f>+'[1]Output for uploading'!D27</f>
        <v>11.329398260097783</v>
      </c>
      <c r="D36" t="s">
        <v>81</v>
      </c>
      <c r="E36" t="s">
        <v>80</v>
      </c>
      <c r="F36" t="s">
        <v>76</v>
      </c>
      <c r="G36" s="30" t="s">
        <v>77</v>
      </c>
    </row>
    <row r="37" spans="1:7" x14ac:dyDescent="0.3">
      <c r="A37" s="16" t="s">
        <v>82</v>
      </c>
      <c r="B37" s="9" t="s">
        <v>19</v>
      </c>
      <c r="C37" s="43">
        <f>+'[1]Output for uploading'!E27</f>
        <v>1.3804020376205406</v>
      </c>
      <c r="D37" s="32" t="s">
        <v>75</v>
      </c>
      <c r="E37" s="32" t="s">
        <v>83</v>
      </c>
      <c r="F37" s="32" t="s">
        <v>84</v>
      </c>
      <c r="G37" s="17" t="s">
        <v>85</v>
      </c>
    </row>
    <row r="38" spans="1:7" x14ac:dyDescent="0.3">
      <c r="A38" s="28" t="s">
        <v>86</v>
      </c>
      <c r="B38" s="13" t="s">
        <v>19</v>
      </c>
      <c r="C38" s="44">
        <f>+'[1]Output for uploading'!F27</f>
        <v>1.3804020376205406</v>
      </c>
      <c r="D38" t="s">
        <v>79</v>
      </c>
      <c r="E38" t="s">
        <v>87</v>
      </c>
      <c r="F38" t="s">
        <v>84</v>
      </c>
      <c r="G38" s="30" t="s">
        <v>85</v>
      </c>
    </row>
    <row r="39" spans="1:7" x14ac:dyDescent="0.3">
      <c r="A39" s="22" t="s">
        <v>88</v>
      </c>
      <c r="B39" s="19" t="s">
        <v>19</v>
      </c>
      <c r="C39" s="45">
        <f>+'[1]Output for uploading'!G27</f>
        <v>1.7736734671065704</v>
      </c>
      <c r="D39" s="35" t="s">
        <v>81</v>
      </c>
      <c r="E39" s="35" t="s">
        <v>89</v>
      </c>
      <c r="F39" s="35" t="s">
        <v>84</v>
      </c>
      <c r="G39" s="37" t="s">
        <v>85</v>
      </c>
    </row>
    <row r="40" spans="1:7" x14ac:dyDescent="0.3">
      <c r="C40" s="38"/>
    </row>
    <row r="41" spans="1:7" x14ac:dyDescent="0.3">
      <c r="A41" s="2" t="s">
        <v>90</v>
      </c>
      <c r="C41" s="38"/>
    </row>
    <row r="42" spans="1:7" x14ac:dyDescent="0.3">
      <c r="A42" s="39" t="s">
        <v>3</v>
      </c>
      <c r="B42" s="40" t="s">
        <v>4</v>
      </c>
      <c r="C42" s="41" t="s">
        <v>5</v>
      </c>
      <c r="D42" s="40" t="s">
        <v>6</v>
      </c>
      <c r="E42" s="40" t="s">
        <v>7</v>
      </c>
      <c r="F42" s="40" t="s">
        <v>8</v>
      </c>
      <c r="G42" s="42" t="s">
        <v>9</v>
      </c>
    </row>
    <row r="43" spans="1:7" ht="43.2" x14ac:dyDescent="0.3">
      <c r="A43" s="46" t="s">
        <v>91</v>
      </c>
      <c r="B43" s="13" t="s">
        <v>13</v>
      </c>
      <c r="C43" s="47">
        <f>+'[1]Output for uploading'!B32</f>
        <v>71.052623880203981</v>
      </c>
      <c r="D43" s="13" t="s">
        <v>92</v>
      </c>
      <c r="E43" s="13" t="s">
        <v>93</v>
      </c>
      <c r="F43" s="13"/>
      <c r="G43" s="15"/>
    </row>
    <row r="44" spans="1:7" x14ac:dyDescent="0.3">
      <c r="A44" s="22" t="s">
        <v>94</v>
      </c>
      <c r="B44" s="35" t="s">
        <v>13</v>
      </c>
      <c r="C44" s="36">
        <f>+'[1]Output for uploading'!B33</f>
        <v>143.44660917845107</v>
      </c>
      <c r="D44" s="35" t="s">
        <v>95</v>
      </c>
      <c r="E44" s="35" t="s">
        <v>96</v>
      </c>
      <c r="F44" s="35"/>
      <c r="G44" s="37"/>
    </row>
    <row r="46" spans="1:7" x14ac:dyDescent="0.3">
      <c r="A46" s="48" t="s">
        <v>97</v>
      </c>
      <c r="B46" s="9" t="s">
        <v>19</v>
      </c>
      <c r="C46" s="49"/>
    </row>
    <row r="47" spans="1:7" x14ac:dyDescent="0.3">
      <c r="A47" s="50" t="s">
        <v>26</v>
      </c>
      <c r="B47" s="13" t="s">
        <v>19</v>
      </c>
      <c r="C47" s="51">
        <f>+'[1]Output for uploading'!B37</f>
        <v>0.9483946657801281</v>
      </c>
    </row>
    <row r="48" spans="1:7" x14ac:dyDescent="0.3">
      <c r="A48" s="52" t="s">
        <v>37</v>
      </c>
      <c r="B48" s="19" t="s">
        <v>19</v>
      </c>
      <c r="C48" s="53">
        <f>+'[1]Output for uploading'!B38</f>
        <v>1.0107780026557076</v>
      </c>
    </row>
  </sheetData>
  <mergeCells count="5">
    <mergeCell ref="A4:A9"/>
    <mergeCell ref="A10:A15"/>
    <mergeCell ref="A16:A21"/>
    <mergeCell ref="A27:A28"/>
    <mergeCell ref="A29:A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B86816316BBB4C8C5FE63B722C2918" ma:contentTypeVersion="16" ma:contentTypeDescription="Create a new document." ma:contentTypeScope="" ma:versionID="eb548cc26a746b894e73f66cc178dad4">
  <xsd:schema xmlns:xsd="http://www.w3.org/2001/XMLSchema" xmlns:xs="http://www.w3.org/2001/XMLSchema" xmlns:p="http://schemas.microsoft.com/office/2006/metadata/properties" xmlns:ns3="660e214a-959e-4775-a6c8-51b40981239e" xmlns:ns4="d7c2e213-6ffa-4c32-ad35-59194d3601be" targetNamespace="http://schemas.microsoft.com/office/2006/metadata/properties" ma:root="true" ma:fieldsID="6ab68734b23c459b855f309b3c1fde27" ns3:_="" ns4:_="">
    <xsd:import namespace="660e214a-959e-4775-a6c8-51b40981239e"/>
    <xsd:import namespace="d7c2e213-6ffa-4c32-ad35-59194d3601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e214a-959e-4775-a6c8-51b4098123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2e213-6ffa-4c32-ad35-59194d360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7c2e213-6ffa-4c32-ad35-59194d3601be" xsi:nil="true"/>
  </documentManagement>
</p:properties>
</file>

<file path=customXml/itemProps1.xml><?xml version="1.0" encoding="utf-8"?>
<ds:datastoreItem xmlns:ds="http://schemas.openxmlformats.org/officeDocument/2006/customXml" ds:itemID="{85E5C07A-79A1-4C56-BA4F-3548E9987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e214a-959e-4775-a6c8-51b40981239e"/>
    <ds:schemaRef ds:uri="d7c2e213-6ffa-4c32-ad35-59194d3601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20251-8FE1-4A24-95D7-C101EC32C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46C4-8427-4873-9D8B-629F33499443}">
  <ds:schemaRefs>
    <ds:schemaRef ds:uri="http://purl.org/dc/elements/1.1/"/>
    <ds:schemaRef ds:uri="660e214a-959e-4775-a6c8-51b40981239e"/>
    <ds:schemaRef ds:uri="http://schemas.microsoft.com/office/2006/documentManagement/types"/>
    <ds:schemaRef ds:uri="http://purl.org/dc/terms/"/>
    <ds:schemaRef ds:uri="http://purl.org/dc/dcmitype/"/>
    <ds:schemaRef ds:uri="d7c2e213-6ffa-4c32-ad35-59194d3601b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NHH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Dang</dc:creator>
  <cp:lastModifiedBy>Van Dang</cp:lastModifiedBy>
  <dcterms:created xsi:type="dcterms:W3CDTF">2023-10-13T12:56:07Z</dcterms:created>
  <dcterms:modified xsi:type="dcterms:W3CDTF">2023-10-13T12:56:38Z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  <property fmtid="{D5CDD505-2E9C-101B-9397-08002B2CF9AE}" pid="3" name="ContentTypeId">
    <vt:lpwstr>0x010100B7B86816316BBB4C8C5FE63B722C2918</vt:lpwstr>
  </property>
</Properties>
</file>